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ถาบันพัฒนาอนามัยเด็กแห่งชาติ\HDC\HDC 2562\HDC 20 ก.ย.62\"/>
    </mc:Choice>
  </mc:AlternateContent>
  <xr:revisionPtr revIDLastSave="0" documentId="13_ncr:1_{A3D2FB57-1511-4AC4-BC8D-7129C09EBF16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</sheets>
  <calcPr calcId="179021"/>
</workbook>
</file>

<file path=xl/calcChain.xml><?xml version="1.0" encoding="utf-8"?>
<calcChain xmlns="http://schemas.openxmlformats.org/spreadsheetml/2006/main">
  <c r="N16" i="12" l="1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<sst xmlns="http://schemas.openxmlformats.org/spreadsheetml/2006/main" count="64" uniqueCount="56">
  <si>
    <t>เขตสุขภาพ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</si>
  <si>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</si>
  <si>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</si>
  <si>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</si>
  <si>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</si>
  <si>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</si>
  <si>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</si>
  <si>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</si>
  <si>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</si>
  <si>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</si>
  <si>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</si>
  <si>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</si>
  <si>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</si>
  <si>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</si>
  <si>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</si>
  <si>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</si>
  <si>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</si>
  <si>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</si>
  <si>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</si>
  <si>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</si>
  <si>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</si>
  <si>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</si>
  <si>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</si>
  <si>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</si>
  <si>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</si>
  <si>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</si>
  <si>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</si>
  <si>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</si>
  <si>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</si>
  <si>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</si>
  <si>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</si>
  <si>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</si>
  <si>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</si>
  <si>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</si>
  <si>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</si>
  <si>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</si>
  <si>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</si>
  <si>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</si>
  <si>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</si>
  <si>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</si>
  <si>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</si>
  <si>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</si>
  <si>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</si>
  <si>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</si>
  <si>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</si>
  <si>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</si>
  <si>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</si>
  <si>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</si>
  <si>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</si>
  <si>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</si>
  <si>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</si>
  <si>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</si>
  <si>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</si>
  <si>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</si>
  <si>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</si>
  <si>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รายงานผลการคัดกรองพัฒนาการเด็ก รวมทั้ง 4 กลุ่มอายุ  ข้อมูลจากข้อมูล HDC  เขต 1-12 เดือน ต.ค.61 -ก.ค.62 ดึงข้อมูล ณ 20 ก.ย.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</si>
</sst>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50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2" fontId="0" fillId="36" borderId="13" xfId="0" applyNumberFormat="1" applyFill="1" applyBorder="1"/>
    <xf numFmtId="3" fontId="19" fillId="38" borderId="13" xfId="0" applyNumberFormat="1" applyFont="1" applyFill="1" applyBorder="1" applyAlignment="1">
      <alignment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0D000000}"/>
    <cellStyle name="60% - ส่วนที่ถูกเน้น2" xfId="25" builtinId="36" customBuiltin="1"/>
    <cellStyle name="60% - ส่วนที่ถูกเน้น2 2" xfId="46" xr:uid="{00000000-0005-0000-0000-00000F000000}"/>
    <cellStyle name="60% - ส่วนที่ถูกเน้น3" xfId="29" builtinId="40" customBuiltin="1"/>
    <cellStyle name="60% - ส่วนที่ถูกเน้น3 2" xfId="47" xr:uid="{00000000-0005-0000-0000-000011000000}"/>
    <cellStyle name="60% - ส่วนที่ถูกเน้น4" xfId="33" builtinId="44" customBuiltin="1"/>
    <cellStyle name="60% - ส่วนที่ถูกเน้น4 2" xfId="48" xr:uid="{00000000-0005-0000-0000-000013000000}"/>
    <cellStyle name="60% - ส่วนที่ถูกเน้น5" xfId="37" builtinId="48" customBuiltin="1"/>
    <cellStyle name="60% - ส่วนที่ถูกเน้น5 2" xfId="49" xr:uid="{00000000-0005-0000-0000-000015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1D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22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25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28" t="s">
        <v>0</v>
      </c>
      <c r="B1" s="31" t="s">
        <v>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43.5" customHeight="1" x14ac:dyDescent="0.2">
      <c r="A2" s="30"/>
      <c r="B2" s="28" t="s">
        <v>1</v>
      </c>
      <c r="C2" s="28" t="s">
        <v>2</v>
      </c>
      <c r="D2" s="34" t="s">
        <v>3</v>
      </c>
      <c r="E2" s="28" t="s">
        <v>30</v>
      </c>
      <c r="F2" s="34" t="s">
        <v>31</v>
      </c>
      <c r="G2" s="28" t="s">
        <v>32</v>
      </c>
      <c r="H2" s="28" t="s">
        <v>33</v>
      </c>
      <c r="I2" s="34" t="s">
        <v>34</v>
      </c>
      <c r="J2" s="31" t="s">
        <v>35</v>
      </c>
      <c r="K2" s="32"/>
      <c r="L2" s="33"/>
      <c r="M2" s="37" t="s">
        <v>36</v>
      </c>
      <c r="N2" s="28" t="s">
        <v>10</v>
      </c>
      <c r="O2" s="40" t="s">
        <v>11</v>
      </c>
    </row>
    <row r="3" spans="1:15" x14ac:dyDescent="0.2">
      <c r="A3" s="30"/>
      <c r="B3" s="30"/>
      <c r="C3" s="30"/>
      <c r="D3" s="35"/>
      <c r="E3" s="30"/>
      <c r="F3" s="35"/>
      <c r="G3" s="30"/>
      <c r="H3" s="30"/>
      <c r="I3" s="35"/>
      <c r="J3" s="43" t="s">
        <v>12</v>
      </c>
      <c r="K3" s="26" t="s">
        <v>37</v>
      </c>
      <c r="L3" s="28" t="s">
        <v>38</v>
      </c>
      <c r="M3" s="38"/>
      <c r="N3" s="30"/>
      <c r="O3" s="41"/>
    </row>
    <row r="4" spans="1:15" ht="27.75" customHeight="1" x14ac:dyDescent="0.2">
      <c r="A4" s="29"/>
      <c r="B4" s="29"/>
      <c r="C4" s="29"/>
      <c r="D4" s="36"/>
      <c r="E4" s="29"/>
      <c r="F4" s="36"/>
      <c r="G4" s="29"/>
      <c r="H4" s="29"/>
      <c r="I4" s="36"/>
      <c r="J4" s="44"/>
      <c r="K4" s="27"/>
      <c r="L4" s="29"/>
      <c r="M4" s="39"/>
      <c r="N4" s="29"/>
      <c r="O4" s="42"/>
    </row>
    <row r="5" spans="1:15" ht="21" x14ac:dyDescent="0.35">
      <c r="A5" s="7" t="s">
        <v>18</v>
      </c>
      <c r="B5" s="1" t="e">
        <f>(#REF!+#REF!+#REF!+#REF!+#REF!+#REF!+#REF!+#REF!+#REF!+#REF!+#REF!+#REF!)</f>
        <v>#REF!</v>
      </c>
      <c r="C5" s="1" t="e">
        <f>(#REF!+#REF!+#REF!+#REF!+#REF!+#REF!+#REF!+#REF!+#REF!+#REF!+#REF!+#REF!)</f>
        <v>#REF!</v>
      </c>
      <c r="D5" s="2" t="e">
        <f>C5/B5*100</f>
        <v>#REF!</v>
      </c>
      <c r="E5" s="1" t="e">
        <f>(#REF!+#REF!+#REF!+#REF!+#REF!+#REF!+#REF!+#REF!+#REF!+#REF!+#REF!+#REF!)</f>
        <v>#REF!</v>
      </c>
      <c r="F5" s="2" t="e">
        <f>E5/C5*100</f>
        <v>#REF!</v>
      </c>
      <c r="G5" s="1" t="e">
        <f>(#REF!+#REF!+#REF!+#REF!+#REF!+#REF!+#REF!+#REF!+#REF!+#REF!+#REF!+#REF!)</f>
        <v>#REF!</v>
      </c>
      <c r="H5" s="1" t="e">
        <f>(#REF!+#REF!+#REF!+#REF!+#REF!+#REF!+#REF!+#REF!+#REF!+#REF!+#REF!+#REF!)</f>
        <v>#REF!</v>
      </c>
      <c r="I5" s="2" t="e">
        <f>(G5+H5)/C5*100</f>
        <v>#REF!</v>
      </c>
      <c r="J5" s="13" t="e">
        <f>(#REF!+#REF!+#REF!+#REF!+#REF!+#REF!+#REF!+#REF!+#REF!+#REF!+#REF!+#REF!)</f>
        <v>#REF!</v>
      </c>
      <c r="K5" s="3" t="e">
        <f>J5/G5*100</f>
        <v>#REF!</v>
      </c>
      <c r="L5" s="4" t="e">
        <f>(#REF!+#REF!+#REF!+#REF!+#REF!+#REF!+#REF!+#REF!+#REF!+#REF!+#REF!+#REF!)</f>
        <v>#REF!</v>
      </c>
      <c r="M5" s="9" t="e">
        <f>(L5/J5)*100</f>
        <v>#REF!</v>
      </c>
      <c r="N5" s="1" t="e">
        <f>#REF!+#REF!+#REF!+#REF!+#REF!+#REF!+#REF!+#REF!+#REF!+#REF!+#REF!+#REF!</f>
        <v>#REF!</v>
      </c>
      <c r="O5" s="5" t="e">
        <f>N5/C5*100</f>
        <v>#REF!</v>
      </c>
    </row>
    <row r="6" spans="1:15" ht="21" x14ac:dyDescent="0.35">
      <c r="A6" s="7" t="s">
        <v>19</v>
      </c>
      <c r="B6" s="1" t="e">
        <f>(#REF!+#REF!+#REF!+#REF!+#REF!+#REF!+#REF!+#REF!+#REF!+#REF!+#REF!+#REF!)</f>
        <v>#REF!</v>
      </c>
      <c r="C6" s="1" t="e">
        <f>(#REF!+#REF!+#REF!+#REF!+#REF!+#REF!+#REF!+#REF!+#REF!+#REF!+#REF!+#REF!)</f>
        <v>#REF!</v>
      </c>
      <c r="D6" s="2" t="e">
        <f t="shared" ref="D6:D16" si="0">C6/B6*100</f>
        <v>#REF!</v>
      </c>
      <c r="E6" s="1" t="e">
        <f>(#REF!+#REF!+#REF!+#REF!+#REF!+#REF!+#REF!+#REF!+#REF!+#REF!+#REF!+#REF!)</f>
        <v>#REF!</v>
      </c>
      <c r="F6" s="2" t="e">
        <f t="shared" ref="F6:F16" si="1">E6/C6*100</f>
        <v>#REF!</v>
      </c>
      <c r="G6" s="1" t="e">
        <f>(#REF!+#REF!+#REF!+#REF!+#REF!+#REF!+#REF!+#REF!+#REF!+#REF!+#REF!+#REF!)</f>
        <v>#REF!</v>
      </c>
      <c r="H6" s="1" t="e">
        <f>(#REF!+#REF!+#REF!+#REF!+#REF!+#REF!+#REF!+#REF!+#REF!+#REF!+#REF!+#REF!)</f>
        <v>#REF!</v>
      </c>
      <c r="I6" s="2" t="e">
        <f t="shared" ref="I6:I16" si="2">(G6+H6)/C6*100</f>
        <v>#REF!</v>
      </c>
      <c r="J6" s="13" t="e">
        <f>(#REF!+#REF!+#REF!+#REF!+#REF!+#REF!+#REF!+#REF!+#REF!+#REF!+#REF!+#REF!)</f>
        <v>#REF!</v>
      </c>
      <c r="K6" s="3" t="e">
        <f t="shared" ref="K6:K16" si="3">J6/G6*100</f>
        <v>#REF!</v>
      </c>
      <c r="L6" s="4" t="e">
        <f>(#REF!+#REF!+#REF!+#REF!+#REF!+#REF!+#REF!+#REF!+#REF!+#REF!+#REF!+#REF!)</f>
        <v>#REF!</v>
      </c>
      <c r="M6" s="9" t="e">
        <f t="shared" ref="M6:M17" si="4">(L6/J6)*100</f>
        <v>#REF!</v>
      </c>
      <c r="N6" s="1" t="e">
        <f>#REF!+#REF!+#REF!+#REF!+#REF!+#REF!+#REF!+#REF!+#REF!+#REF!+#REF!+#REF!</f>
        <v>#REF!</v>
      </c>
      <c r="O6" s="5" t="e">
        <f t="shared" ref="O6:O16" si="5">N6/C6*100</f>
        <v>#REF!</v>
      </c>
    </row>
    <row r="7" spans="1:15" ht="21" x14ac:dyDescent="0.35">
      <c r="A7" s="7" t="s">
        <v>20</v>
      </c>
      <c r="B7" s="1" t="e">
        <f>(#REF!+#REF!+#REF!+#REF!+#REF!+#REF!+#REF!+#REF!+#REF!+#REF!+#REF!+#REF!)</f>
        <v>#REF!</v>
      </c>
      <c r="C7" s="1" t="e">
        <f>(#REF!+#REF!+#REF!+#REF!+#REF!+#REF!+#REF!+#REF!+#REF!+#REF!+#REF!+#REF!)</f>
        <v>#REF!</v>
      </c>
      <c r="D7" s="2" t="e">
        <f t="shared" si="0"/>
        <v>#REF!</v>
      </c>
      <c r="E7" s="1" t="e">
        <f>(#REF!+#REF!+#REF!+#REF!+#REF!+#REF!+#REF!+#REF!+#REF!+#REF!+#REF!+#REF!)</f>
        <v>#REF!</v>
      </c>
      <c r="F7" s="2" t="e">
        <f t="shared" si="1"/>
        <v>#REF!</v>
      </c>
      <c r="G7" s="1" t="e">
        <f>(#REF!+#REF!+#REF!+#REF!+#REF!+#REF!+#REF!+#REF!+#REF!+#REF!+#REF!+#REF!)</f>
        <v>#REF!</v>
      </c>
      <c r="H7" s="1" t="e">
        <f>(#REF!+#REF!+#REF!+#REF!+#REF!+#REF!+#REF!+#REF!+#REF!+#REF!+#REF!+#REF!)</f>
        <v>#REF!</v>
      </c>
      <c r="I7" s="2" t="e">
        <f t="shared" si="2"/>
        <v>#REF!</v>
      </c>
      <c r="J7" s="13" t="e">
        <f>(#REF!+#REF!+#REF!+#REF!+#REF!+#REF!+#REF!+#REF!+#REF!+#REF!+#REF!+#REF!)</f>
        <v>#REF!</v>
      </c>
      <c r="K7" s="3" t="e">
        <f t="shared" si="3"/>
        <v>#REF!</v>
      </c>
      <c r="L7" s="4" t="e">
        <f>(#REF!+#REF!+#REF!+#REF!+#REF!+#REF!+#REF!+#REF!+#REF!+#REF!+#REF!+#REF!)</f>
        <v>#REF!</v>
      </c>
      <c r="M7" s="9" t="e">
        <f t="shared" si="4"/>
        <v>#REF!</v>
      </c>
      <c r="N7" s="1" t="e">
        <f>#REF!+#REF!+#REF!+#REF!+#REF!+#REF!+#REF!+#REF!+#REF!+#REF!+#REF!+#REF!</f>
        <v>#REF!</v>
      </c>
      <c r="O7" s="5" t="e">
        <f t="shared" si="5"/>
        <v>#REF!</v>
      </c>
    </row>
    <row r="8" spans="1:15" ht="21" x14ac:dyDescent="0.35">
      <c r="A8" s="7" t="s">
        <v>21</v>
      </c>
      <c r="B8" s="1" t="e">
        <f>(#REF!+#REF!+#REF!+#REF!+#REF!+#REF!+#REF!+#REF!+#REF!+#REF!+#REF!+#REF!)</f>
        <v>#REF!</v>
      </c>
      <c r="C8" s="1" t="e">
        <f>(#REF!+#REF!+#REF!+#REF!+#REF!+#REF!+#REF!+#REF!+#REF!+#REF!+#REF!+#REF!)</f>
        <v>#REF!</v>
      </c>
      <c r="D8" s="2" t="e">
        <f t="shared" si="0"/>
        <v>#REF!</v>
      </c>
      <c r="E8" s="1" t="e">
        <f>(#REF!+#REF!+#REF!+#REF!+#REF!+#REF!+#REF!+#REF!+#REF!+#REF!+#REF!+#REF!)</f>
        <v>#REF!</v>
      </c>
      <c r="F8" s="2" t="e">
        <f t="shared" si="1"/>
        <v>#REF!</v>
      </c>
      <c r="G8" s="1" t="e">
        <f>(#REF!+#REF!+#REF!+#REF!+#REF!+#REF!+#REF!+#REF!+#REF!+#REF!+#REF!+#REF!)</f>
        <v>#REF!</v>
      </c>
      <c r="H8" s="1" t="e">
        <f>(#REF!+#REF!+#REF!+#REF!+#REF!+#REF!+#REF!+#REF!+#REF!+#REF!+#REF!+#REF!)</f>
        <v>#REF!</v>
      </c>
      <c r="I8" s="2" t="e">
        <f t="shared" si="2"/>
        <v>#REF!</v>
      </c>
      <c r="J8" s="13" t="e">
        <f>(#REF!+#REF!+#REF!+#REF!+#REF!+#REF!+#REF!+#REF!+#REF!+#REF!+#REF!+#REF!)</f>
        <v>#REF!</v>
      </c>
      <c r="K8" s="3" t="e">
        <f t="shared" si="3"/>
        <v>#REF!</v>
      </c>
      <c r="L8" s="4" t="e">
        <f>(#REF!+#REF!+#REF!+#REF!+#REF!+#REF!+#REF!+#REF!+#REF!+#REF!+#REF!+#REF!)</f>
        <v>#REF!</v>
      </c>
      <c r="M8" s="9" t="e">
        <f t="shared" si="4"/>
        <v>#REF!</v>
      </c>
      <c r="N8" s="1" t="e">
        <f>#REF!+#REF!+#REF!+#REF!+#REF!+#REF!+#REF!+#REF!+#REF!+#REF!+#REF!+#REF!</f>
        <v>#REF!</v>
      </c>
      <c r="O8" s="5" t="e">
        <f t="shared" si="5"/>
        <v>#REF!</v>
      </c>
    </row>
    <row r="9" spans="1:15" ht="21" x14ac:dyDescent="0.35">
      <c r="A9" s="7" t="s">
        <v>22</v>
      </c>
      <c r="B9" s="1" t="e">
        <f>(#REF!+#REF!+#REF!+#REF!+#REF!+#REF!+#REF!+#REF!+#REF!+#REF!+#REF!+#REF!)</f>
        <v>#REF!</v>
      </c>
      <c r="C9" s="1" t="e">
        <f>(#REF!+#REF!+#REF!+#REF!+#REF!+#REF!+#REF!+#REF!+#REF!+#REF!+#REF!+#REF!)</f>
        <v>#REF!</v>
      </c>
      <c r="D9" s="2" t="e">
        <f t="shared" si="0"/>
        <v>#REF!</v>
      </c>
      <c r="E9" s="1" t="e">
        <f>(#REF!+#REF!+#REF!+#REF!+#REF!+#REF!+#REF!+#REF!+#REF!+#REF!+#REF!+#REF!)</f>
        <v>#REF!</v>
      </c>
      <c r="F9" s="2" t="e">
        <f t="shared" si="1"/>
        <v>#REF!</v>
      </c>
      <c r="G9" s="1" t="e">
        <f>(#REF!+#REF!+#REF!+#REF!+#REF!+#REF!+#REF!+#REF!+#REF!+#REF!+#REF!+#REF!)</f>
        <v>#REF!</v>
      </c>
      <c r="H9" s="1" t="e">
        <f>(#REF!+#REF!+#REF!+#REF!+#REF!+#REF!+#REF!+#REF!+#REF!+#REF!+#REF!+#REF!)</f>
        <v>#REF!</v>
      </c>
      <c r="I9" s="2" t="e">
        <f t="shared" si="2"/>
        <v>#REF!</v>
      </c>
      <c r="J9" s="13" t="e">
        <f>(#REF!+#REF!+#REF!+#REF!+#REF!+#REF!+#REF!+#REF!+#REF!+#REF!+#REF!+#REF!)</f>
        <v>#REF!</v>
      </c>
      <c r="K9" s="3" t="e">
        <f t="shared" si="3"/>
        <v>#REF!</v>
      </c>
      <c r="L9" s="4" t="e">
        <f>(#REF!+#REF!+#REF!+#REF!+#REF!+#REF!+#REF!+#REF!+#REF!+#REF!+#REF!+#REF!)</f>
        <v>#REF!</v>
      </c>
      <c r="M9" s="9" t="e">
        <f t="shared" si="4"/>
        <v>#REF!</v>
      </c>
      <c r="N9" s="1" t="e">
        <f>#REF!+#REF!+#REF!+#REF!+#REF!+#REF!+#REF!+#REF!+#REF!+#REF!+#REF!+#REF!</f>
        <v>#REF!</v>
      </c>
      <c r="O9" s="5" t="e">
        <f t="shared" si="5"/>
        <v>#REF!</v>
      </c>
    </row>
    <row r="10" spans="1:15" ht="21" x14ac:dyDescent="0.35">
      <c r="A10" s="7" t="s">
        <v>23</v>
      </c>
      <c r="B10" s="1" t="e">
        <f>(#REF!+#REF!+#REF!+#REF!+#REF!+#REF!+#REF!+#REF!+#REF!+#REF!+#REF!+#REF!)</f>
        <v>#REF!</v>
      </c>
      <c r="C10" s="1" t="e">
        <f>(#REF!+#REF!+#REF!+#REF!+#REF!+#REF!+#REF!+#REF!+#REF!+#REF!+#REF!+#REF!)</f>
        <v>#REF!</v>
      </c>
      <c r="D10" s="2" t="e">
        <f t="shared" si="0"/>
        <v>#REF!</v>
      </c>
      <c r="E10" s="1" t="e">
        <f>(#REF!+#REF!+#REF!+#REF!+#REF!+#REF!+#REF!+#REF!+#REF!+#REF!+#REF!+#REF!)</f>
        <v>#REF!</v>
      </c>
      <c r="F10" s="2" t="e">
        <f t="shared" si="1"/>
        <v>#REF!</v>
      </c>
      <c r="G10" s="1" t="e">
        <f>(#REF!+#REF!+#REF!+#REF!+#REF!+#REF!+#REF!+#REF!+#REF!+#REF!+#REF!+#REF!)</f>
        <v>#REF!</v>
      </c>
      <c r="H10" s="1" t="e">
        <f>(#REF!+#REF!+#REF!+#REF!+#REF!+#REF!+#REF!+#REF!+#REF!+#REF!+#REF!+#REF!)</f>
        <v>#REF!</v>
      </c>
      <c r="I10" s="2" t="e">
        <f t="shared" si="2"/>
        <v>#REF!</v>
      </c>
      <c r="J10" s="13" t="e">
        <f>(#REF!+#REF!+#REF!+#REF!+#REF!+#REF!+#REF!+#REF!+#REF!+#REF!+#REF!+#REF!)</f>
        <v>#REF!</v>
      </c>
      <c r="K10" s="3" t="e">
        <f t="shared" si="3"/>
        <v>#REF!</v>
      </c>
      <c r="L10" s="4" t="e">
        <f>(#REF!+#REF!+#REF!+#REF!+#REF!+#REF!+#REF!+#REF!+#REF!+#REF!+#REF!+#REF!)</f>
        <v>#REF!</v>
      </c>
      <c r="M10" s="9" t="e">
        <f t="shared" si="4"/>
        <v>#REF!</v>
      </c>
      <c r="N10" s="1" t="e">
        <f>#REF!+#REF!+#REF!+#REF!+#REF!+#REF!+#REF!+#REF!+#REF!+#REF!+#REF!+#REF!</f>
        <v>#REF!</v>
      </c>
      <c r="O10" s="5" t="e">
        <f t="shared" si="5"/>
        <v>#REF!</v>
      </c>
    </row>
    <row r="11" spans="1:15" ht="21" x14ac:dyDescent="0.35">
      <c r="A11" s="7" t="s">
        <v>24</v>
      </c>
      <c r="B11" s="1" t="e">
        <f>(#REF!+#REF!+#REF!+#REF!+#REF!+#REF!+#REF!+#REF!+#REF!+#REF!+#REF!+#REF!)</f>
        <v>#REF!</v>
      </c>
      <c r="C11" s="1" t="e">
        <f>(#REF!+#REF!+#REF!+#REF!+#REF!+#REF!+#REF!+#REF!+#REF!+#REF!+#REF!+#REF!)</f>
        <v>#REF!</v>
      </c>
      <c r="D11" s="2" t="e">
        <f t="shared" si="0"/>
        <v>#REF!</v>
      </c>
      <c r="E11" s="1" t="e">
        <f>(#REF!+#REF!+#REF!+#REF!+#REF!+#REF!+#REF!+#REF!+#REF!+#REF!+#REF!+#REF!)</f>
        <v>#REF!</v>
      </c>
      <c r="F11" s="2" t="e">
        <f t="shared" si="1"/>
        <v>#REF!</v>
      </c>
      <c r="G11" s="1" t="e">
        <f>(#REF!+#REF!+#REF!+#REF!+#REF!+#REF!+#REF!+#REF!+#REF!+#REF!+#REF!+#REF!)</f>
        <v>#REF!</v>
      </c>
      <c r="H11" s="1" t="e">
        <f>(#REF!+#REF!+#REF!+#REF!+#REF!+#REF!+#REF!+#REF!+#REF!+#REF!+#REF!+#REF!)</f>
        <v>#REF!</v>
      </c>
      <c r="I11" s="2" t="e">
        <f t="shared" si="2"/>
        <v>#REF!</v>
      </c>
      <c r="J11" s="13" t="e">
        <f>(#REF!+#REF!+#REF!+#REF!+#REF!+#REF!+#REF!+#REF!+#REF!+#REF!+#REF!+#REF!)</f>
        <v>#REF!</v>
      </c>
      <c r="K11" s="3" t="e">
        <f t="shared" si="3"/>
        <v>#REF!</v>
      </c>
      <c r="L11" s="4" t="e">
        <f>(#REF!+#REF!+#REF!+#REF!+#REF!+#REF!+#REF!+#REF!+#REF!+#REF!+#REF!+#REF!)</f>
        <v>#REF!</v>
      </c>
      <c r="M11" s="9" t="e">
        <f t="shared" si="4"/>
        <v>#REF!</v>
      </c>
      <c r="N11" s="1" t="e">
        <f>#REF!+#REF!+#REF!+#REF!+#REF!+#REF!+#REF!+#REF!+#REF!+#REF!+#REF!+#REF!</f>
        <v>#REF!</v>
      </c>
      <c r="O11" s="5" t="e">
        <f t="shared" si="5"/>
        <v>#REF!</v>
      </c>
    </row>
    <row r="12" spans="1:15" ht="21" x14ac:dyDescent="0.35">
      <c r="A12" s="7" t="s">
        <v>25</v>
      </c>
      <c r="B12" s="1" t="e">
        <f>(#REF!+#REF!+#REF!+#REF!+#REF!+#REF!+#REF!+#REF!+#REF!+#REF!+#REF!+#REF!)</f>
        <v>#REF!</v>
      </c>
      <c r="C12" s="1" t="e">
        <f>(#REF!+#REF!+#REF!+#REF!+#REF!+#REF!+#REF!+#REF!+#REF!+#REF!+#REF!+#REF!)</f>
        <v>#REF!</v>
      </c>
      <c r="D12" s="2" t="e">
        <f t="shared" si="0"/>
        <v>#REF!</v>
      </c>
      <c r="E12" s="1" t="e">
        <f>(#REF!+#REF!+#REF!+#REF!+#REF!+#REF!+#REF!+#REF!+#REF!+#REF!+#REF!+#REF!)</f>
        <v>#REF!</v>
      </c>
      <c r="F12" s="2" t="e">
        <f t="shared" si="1"/>
        <v>#REF!</v>
      </c>
      <c r="G12" s="1" t="e">
        <f>(#REF!+#REF!+#REF!+#REF!+#REF!+#REF!+#REF!+#REF!+#REF!+#REF!+#REF!+#REF!)</f>
        <v>#REF!</v>
      </c>
      <c r="H12" s="1" t="e">
        <f>(#REF!+#REF!+#REF!+#REF!+#REF!+#REF!+#REF!+#REF!+#REF!+#REF!+#REF!+#REF!)</f>
        <v>#REF!</v>
      </c>
      <c r="I12" s="2" t="e">
        <f t="shared" si="2"/>
        <v>#REF!</v>
      </c>
      <c r="J12" s="13" t="e">
        <f>(#REF!+#REF!+#REF!+#REF!+#REF!+#REF!+#REF!+#REF!+#REF!+#REF!+#REF!+#REF!)</f>
        <v>#REF!</v>
      </c>
      <c r="K12" s="3" t="e">
        <f t="shared" si="3"/>
        <v>#REF!</v>
      </c>
      <c r="L12" s="4" t="e">
        <f>(#REF!+#REF!+#REF!+#REF!+#REF!+#REF!+#REF!+#REF!+#REF!+#REF!+#REF!+#REF!)</f>
        <v>#REF!</v>
      </c>
      <c r="M12" s="9" t="e">
        <f t="shared" si="4"/>
        <v>#REF!</v>
      </c>
      <c r="N12" s="1" t="e">
        <f>#REF!+#REF!+#REF!+#REF!+#REF!+#REF!+#REF!+#REF!+#REF!+#REF!+#REF!+#REF!</f>
        <v>#REF!</v>
      </c>
      <c r="O12" s="5" t="e">
        <f t="shared" si="5"/>
        <v>#REF!</v>
      </c>
    </row>
    <row r="13" spans="1:15" ht="21" x14ac:dyDescent="0.35">
      <c r="A13" s="7" t="s">
        <v>26</v>
      </c>
      <c r="B13" s="1" t="e">
        <f>(#REF!+#REF!+#REF!+#REF!+#REF!+#REF!+#REF!+#REF!+#REF!+#REF!+#REF!+#REF!)</f>
        <v>#REF!</v>
      </c>
      <c r="C13" s="1" t="e">
        <f>(#REF!+#REF!+#REF!+#REF!+#REF!+#REF!+#REF!+#REF!+#REF!+#REF!+#REF!+#REF!)</f>
        <v>#REF!</v>
      </c>
      <c r="D13" s="2" t="e">
        <f t="shared" si="0"/>
        <v>#REF!</v>
      </c>
      <c r="E13" s="1" t="e">
        <f>(#REF!+#REF!+#REF!+#REF!+#REF!+#REF!+#REF!+#REF!+#REF!+#REF!+#REF!+#REF!)</f>
        <v>#REF!</v>
      </c>
      <c r="F13" s="2" t="e">
        <f t="shared" si="1"/>
        <v>#REF!</v>
      </c>
      <c r="G13" s="1" t="e">
        <f>(#REF!+#REF!+#REF!+#REF!+#REF!+#REF!+#REF!+#REF!+#REF!+#REF!+#REF!+#REF!)</f>
        <v>#REF!</v>
      </c>
      <c r="H13" s="1" t="e">
        <f>(#REF!+#REF!+#REF!+#REF!+#REF!+#REF!+#REF!+#REF!+#REF!+#REF!+#REF!+#REF!)</f>
        <v>#REF!</v>
      </c>
      <c r="I13" s="2" t="e">
        <f t="shared" si="2"/>
        <v>#REF!</v>
      </c>
      <c r="J13" s="13" t="e">
        <f>(#REF!+#REF!+#REF!+#REF!+#REF!+#REF!+#REF!+#REF!+#REF!+#REF!+#REF!+#REF!)</f>
        <v>#REF!</v>
      </c>
      <c r="K13" s="3" t="e">
        <f t="shared" si="3"/>
        <v>#REF!</v>
      </c>
      <c r="L13" s="4" t="e">
        <f>(#REF!+#REF!+#REF!+#REF!+#REF!+#REF!+#REF!+#REF!+#REF!+#REF!+#REF!+#REF!)</f>
        <v>#REF!</v>
      </c>
      <c r="M13" s="9" t="e">
        <f t="shared" si="4"/>
        <v>#REF!</v>
      </c>
      <c r="N13" s="1" t="e">
        <f>#REF!+#REF!+#REF!+#REF!+#REF!+#REF!+#REF!+#REF!+#REF!+#REF!+#REF!+#REF!</f>
        <v>#REF!</v>
      </c>
      <c r="O13" s="5" t="e">
        <f t="shared" si="5"/>
        <v>#REF!</v>
      </c>
    </row>
    <row r="14" spans="1:15" ht="23.25" customHeight="1" x14ac:dyDescent="0.35">
      <c r="A14" s="7" t="s">
        <v>27</v>
      </c>
      <c r="B14" s="1" t="e">
        <f>(#REF!+#REF!+#REF!+#REF!+#REF!+#REF!+#REF!+#REF!+#REF!+#REF!+#REF!+#REF!)</f>
        <v>#REF!</v>
      </c>
      <c r="C14" s="1" t="e">
        <f>(#REF!+#REF!+#REF!+#REF!+#REF!+#REF!+#REF!+#REF!+#REF!+#REF!+#REF!+#REF!)</f>
        <v>#REF!</v>
      </c>
      <c r="D14" s="2" t="e">
        <f t="shared" si="0"/>
        <v>#REF!</v>
      </c>
      <c r="E14" s="1" t="e">
        <f>(#REF!+#REF!+#REF!+#REF!+#REF!+#REF!+#REF!+#REF!+#REF!+#REF!+#REF!+#REF!)</f>
        <v>#REF!</v>
      </c>
      <c r="F14" s="2" t="e">
        <f t="shared" si="1"/>
        <v>#REF!</v>
      </c>
      <c r="G14" s="1" t="e">
        <f>(#REF!+#REF!+#REF!+#REF!+#REF!+#REF!+#REF!+#REF!+#REF!+#REF!+#REF!+#REF!)</f>
        <v>#REF!</v>
      </c>
      <c r="H14" s="1" t="e">
        <f>(#REF!+#REF!+#REF!+#REF!+#REF!+#REF!+#REF!+#REF!+#REF!+#REF!+#REF!+#REF!)</f>
        <v>#REF!</v>
      </c>
      <c r="I14" s="2" t="e">
        <f t="shared" si="2"/>
        <v>#REF!</v>
      </c>
      <c r="J14" s="13" t="e">
        <f>(#REF!+#REF!+#REF!+#REF!+#REF!+#REF!+#REF!+#REF!+#REF!+#REF!+#REF!+#REF!)</f>
        <v>#REF!</v>
      </c>
      <c r="K14" s="3" t="e">
        <f t="shared" si="3"/>
        <v>#REF!</v>
      </c>
      <c r="L14" s="4" t="e">
        <f>(#REF!+#REF!+#REF!+#REF!+#REF!+#REF!+#REF!+#REF!+#REF!+#REF!+#REF!+#REF!)</f>
        <v>#REF!</v>
      </c>
      <c r="M14" s="9" t="e">
        <f t="shared" si="4"/>
        <v>#REF!</v>
      </c>
      <c r="N14" s="1" t="e">
        <f>#REF!+#REF!+#REF!+#REF!+#REF!+#REF!+#REF!+#REF!+#REF!+#REF!+#REF!+#REF!</f>
        <v>#REF!</v>
      </c>
      <c r="O14" s="5" t="e">
        <f t="shared" si="5"/>
        <v>#REF!</v>
      </c>
    </row>
    <row r="15" spans="1:15" ht="23.25" customHeight="1" x14ac:dyDescent="0.35">
      <c r="A15" s="7" t="s">
        <v>28</v>
      </c>
      <c r="B15" s="1" t="e">
        <f>(#REF!+#REF!+#REF!+#REF!+#REF!+#REF!+#REF!+#REF!+#REF!+#REF!+#REF!+#REF!)</f>
        <v>#REF!</v>
      </c>
      <c r="C15" s="1" t="e">
        <f>(#REF!+#REF!+#REF!+#REF!+#REF!+#REF!+#REF!+#REF!+#REF!+#REF!+#REF!+#REF!)</f>
        <v>#REF!</v>
      </c>
      <c r="D15" s="2" t="e">
        <f t="shared" si="0"/>
        <v>#REF!</v>
      </c>
      <c r="E15" s="1" t="e">
        <f>(#REF!+#REF!+#REF!+#REF!+#REF!+#REF!+#REF!+#REF!+#REF!+#REF!+#REF!+#REF!)</f>
        <v>#REF!</v>
      </c>
      <c r="F15" s="2" t="e">
        <f t="shared" si="1"/>
        <v>#REF!</v>
      </c>
      <c r="G15" s="1" t="e">
        <f>(#REF!+#REF!+#REF!+#REF!+#REF!+#REF!+#REF!+#REF!+#REF!+#REF!+#REF!+#REF!)</f>
        <v>#REF!</v>
      </c>
      <c r="H15" s="1" t="e">
        <f>(#REF!+#REF!+#REF!+#REF!+#REF!+#REF!+#REF!+#REF!+#REF!+#REF!+#REF!+#REF!)</f>
        <v>#REF!</v>
      </c>
      <c r="I15" s="2" t="e">
        <f t="shared" si="2"/>
        <v>#REF!</v>
      </c>
      <c r="J15" s="13" t="e">
        <f>(#REF!+#REF!+#REF!+#REF!+#REF!+#REF!+#REF!+#REF!+#REF!+#REF!+#REF!+#REF!)</f>
        <v>#REF!</v>
      </c>
      <c r="K15" s="3" t="e">
        <f t="shared" si="3"/>
        <v>#REF!</v>
      </c>
      <c r="L15" s="4" t="e">
        <f>(#REF!+#REF!+#REF!+#REF!+#REF!+#REF!+#REF!+#REF!+#REF!+#REF!+#REF!+#REF!)</f>
        <v>#REF!</v>
      </c>
      <c r="M15" s="9" t="e">
        <f t="shared" si="4"/>
        <v>#REF!</v>
      </c>
      <c r="N15" s="1" t="e">
        <f>#REF!+#REF!+#REF!+#REF!+#REF!+#REF!+#REF!+#REF!+#REF!+#REF!+#REF!+#REF!</f>
        <v>#REF!</v>
      </c>
      <c r="O15" s="5" t="e">
        <f t="shared" si="5"/>
        <v>#REF!</v>
      </c>
    </row>
    <row r="16" spans="1:15" ht="23.25" customHeight="1" x14ac:dyDescent="0.35">
      <c r="A16" s="7" t="s">
        <v>29</v>
      </c>
      <c r="B16" s="1" t="e">
        <f>(#REF!+#REF!+#REF!+#REF!+#REF!+#REF!+#REF!+#REF!+#REF!+#REF!+#REF!+#REF!)</f>
        <v>#REF!</v>
      </c>
      <c r="C16" s="1" t="e">
        <f>(#REF!+#REF!+#REF!+#REF!+#REF!+#REF!+#REF!+#REF!+#REF!+#REF!+#REF!+#REF!)</f>
        <v>#REF!</v>
      </c>
      <c r="D16" s="2" t="e">
        <f t="shared" si="0"/>
        <v>#REF!</v>
      </c>
      <c r="E16" s="1" t="e">
        <f>(#REF!+#REF!+#REF!+#REF!+#REF!+#REF!+#REF!+#REF!+#REF!+#REF!+#REF!+#REF!)</f>
        <v>#REF!</v>
      </c>
      <c r="F16" s="2" t="e">
        <f t="shared" si="1"/>
        <v>#REF!</v>
      </c>
      <c r="G16" s="1" t="e">
        <f>(#REF!+#REF!+#REF!+#REF!+#REF!+#REF!+#REF!+#REF!+#REF!+#REF!+#REF!+#REF!)</f>
        <v>#REF!</v>
      </c>
      <c r="H16" s="1" t="e">
        <f>(#REF!+#REF!+#REF!+#REF!+#REF!+#REF!+#REF!+#REF!+#REF!+#REF!+#REF!+#REF!)</f>
        <v>#REF!</v>
      </c>
      <c r="I16" s="2" t="e">
        <f t="shared" si="2"/>
        <v>#REF!</v>
      </c>
      <c r="J16" s="13" t="e">
        <f>(#REF!+#REF!+#REF!+#REF!+#REF!+#REF!+#REF!+#REF!+#REF!+#REF!+#REF!+#REF!)</f>
        <v>#REF!</v>
      </c>
      <c r="K16" s="3" t="e">
        <f t="shared" si="3"/>
        <v>#REF!</v>
      </c>
      <c r="L16" s="4" t="e">
        <f>(#REF!+#REF!+#REF!+#REF!+#REF!+#REF!+#REF!+#REF!+#REF!+#REF!+#REF!+#REF!)</f>
        <v>#REF!</v>
      </c>
      <c r="M16" s="9" t="e">
        <f t="shared" si="4"/>
        <v>#REF!</v>
      </c>
      <c r="N16" s="1" t="e">
        <f>#REF!+#REF!+#REF!+#REF!+#REF!+#REF!+#REF!+#REF!+#REF!+#REF!+#REF!+#REF!</f>
        <v>#REF!</v>
      </c>
      <c r="O16" s="5" t="e">
        <f t="shared" si="5"/>
        <v>#REF!</v>
      </c>
    </row>
    <row r="17" spans="1:15" ht="23.25" customHeight="1" x14ac:dyDescent="0.35">
      <c r="A17" s="8" t="s">
        <v>39</v>
      </c>
      <c r="B17" s="10" t="e">
        <f>SUM(B5:B16)</f>
        <v>#REF!</v>
      </c>
      <c r="C17" s="10" t="e">
        <f>SUM(C5:C16)</f>
        <v>#REF!</v>
      </c>
      <c r="D17" s="2" t="e">
        <f>C17/B17*100</f>
        <v>#REF!</v>
      </c>
      <c r="E17" s="10" t="e">
        <f>SUM(E5:E16)</f>
        <v>#REF!</v>
      </c>
      <c r="F17" s="2" t="e">
        <f>E17/C17*100</f>
        <v>#REF!</v>
      </c>
      <c r="G17" s="10" t="e">
        <f>SUM(G5:G16)</f>
        <v>#REF!</v>
      </c>
      <c r="H17" s="10" t="e">
        <f>SUM(H5:H16)</f>
        <v>#REF!</v>
      </c>
      <c r="I17" s="2" t="e">
        <f>(G17+H17)/C17*100</f>
        <v>#REF!</v>
      </c>
      <c r="J17" s="14" t="e">
        <f>SUM(J5:J16)</f>
        <v>#REF!</v>
      </c>
      <c r="K17" s="3" t="e">
        <f>J17/G17*100</f>
        <v>#REF!</v>
      </c>
      <c r="L17" s="10" t="e">
        <f>SUM(L5:L16)</f>
        <v>#REF!</v>
      </c>
      <c r="M17" s="9" t="e">
        <f t="shared" si="4"/>
        <v>#REF!</v>
      </c>
      <c r="N17" s="10" t="e">
        <f>SUM(N5:N16)</f>
        <v>#REF!</v>
      </c>
      <c r="O17" s="5" t="e">
        <f>N17/C17*100</f>
        <v>#REF!</v>
      </c>
    </row>
    <row r="18" spans="1:15" x14ac:dyDescent="0.2">
      <c r="A18" s="11" t="s">
        <v>40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44</v>
      </c>
      <c r="C19" s="6" t="s">
        <v>43</v>
      </c>
      <c r="D19" s="6"/>
      <c r="E19" s="6"/>
      <c r="F19" s="6"/>
      <c r="G19" s="6" t="s">
        <v>46</v>
      </c>
      <c r="H19" s="6" t="s">
        <v>42</v>
      </c>
      <c r="I19" s="6"/>
      <c r="J19" s="6" t="s">
        <v>45</v>
      </c>
      <c r="K19" s="6"/>
      <c r="L19" s="6"/>
      <c r="M19" s="6"/>
      <c r="N19" s="6" t="s">
        <v>47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#REF!</v>
      </c>
      <c r="D22" t="e">
        <f>(G17+H17)/C17*100</f>
        <v>#REF!</v>
      </c>
      <c r="E22" t="e">
        <f>J17/G17*100</f>
        <v>#REF!</v>
      </c>
      <c r="F22" t="e">
        <f>N17/C17*100</f>
        <v>#REF!</v>
      </c>
    </row>
  </sheetData>
  <mergeCells count="17"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  <mergeCell ref="O2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7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1" sqref="F21"/>
    </sheetView>
  </sheetViews>
  <sheetFormatPr defaultRowHeight="14.25" x14ac:dyDescent="0.2"/>
  <cols>
    <col min="1" max="1" width="6.125" customWidth="1"/>
    <col min="2" max="2" width="8.875" customWidth="1"/>
    <col min="3" max="3" width="8.375" customWidth="1"/>
    <col min="4" max="4" width="7" customWidth="1"/>
    <col min="5" max="5" width="7.25" customWidth="1"/>
    <col min="6" max="6" width="8.125" customWidth="1"/>
    <col min="7" max="7" width="6.125" customWidth="1"/>
    <col min="8" max="8" width="8.375" customWidth="1"/>
    <col min="9" max="9" width="7.25" customWidth="1"/>
    <col min="10" max="10" width="7.625" customWidth="1"/>
    <col min="11" max="11" width="7" customWidth="1"/>
    <col min="12" max="12" width="7.75" customWidth="1"/>
    <col min="13" max="13" width="6.125" customWidth="1"/>
    <col min="14" max="14" width="5.625" customWidth="1"/>
    <col min="15" max="19" width="5.75" customWidth="1"/>
    <col min="20" max="20" width="6.5" customWidth="1"/>
    <col min="21" max="21" width="8.25" customWidth="1"/>
    <col min="22" max="22" width="9.25" customWidth="1"/>
    <col min="23" max="23" width="6.625" customWidth="1"/>
    <col min="24" max="24" width="0.875" customWidth="1"/>
  </cols>
  <sheetData>
    <row r="1" spans="1:23" x14ac:dyDescent="0.2">
      <c r="A1" s="45" t="s">
        <v>0</v>
      </c>
      <c r="B1" s="45" t="s">
        <v>55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" customHeight="1" x14ac:dyDescent="0.2">
      <c r="A2" s="45"/>
      <c r="B2" s="45" t="s">
        <v>1</v>
      </c>
      <c r="C2" s="45" t="s">
        <v>2</v>
      </c>
      <c r="D2" s="46" t="s">
        <v>3</v>
      </c>
      <c r="E2" s="47" t="s">
        <v>4</v>
      </c>
      <c r="F2" s="45" t="s">
        <v>5</v>
      </c>
      <c r="G2" s="45" t="s">
        <v>6</v>
      </c>
      <c r="H2" s="49" t="s">
        <v>7</v>
      </c>
      <c r="I2" s="46" t="s">
        <v>8</v>
      </c>
      <c r="J2" s="45" t="s">
        <v>9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 t="s">
        <v>10</v>
      </c>
      <c r="W2" s="46" t="s">
        <v>11</v>
      </c>
    </row>
    <row r="3" spans="1:23" ht="15" customHeight="1" x14ac:dyDescent="0.2">
      <c r="A3" s="45"/>
      <c r="B3" s="45"/>
      <c r="C3" s="45"/>
      <c r="D3" s="46"/>
      <c r="E3" s="47"/>
      <c r="F3" s="45"/>
      <c r="G3" s="45"/>
      <c r="H3" s="49"/>
      <c r="I3" s="46"/>
      <c r="J3" s="45" t="s">
        <v>12</v>
      </c>
      <c r="K3" s="48" t="s">
        <v>13</v>
      </c>
      <c r="L3" s="45" t="s">
        <v>14</v>
      </c>
      <c r="M3" s="46" t="s">
        <v>38</v>
      </c>
      <c r="N3" s="45" t="s">
        <v>15</v>
      </c>
      <c r="O3" s="45"/>
      <c r="P3" s="45"/>
      <c r="Q3" s="45"/>
      <c r="R3" s="45"/>
      <c r="S3" s="45"/>
      <c r="T3" s="48" t="s">
        <v>16</v>
      </c>
      <c r="U3" s="48" t="s">
        <v>17</v>
      </c>
      <c r="V3" s="45"/>
      <c r="W3" s="46"/>
    </row>
    <row r="4" spans="1:23" ht="42" customHeight="1" x14ac:dyDescent="0.2">
      <c r="A4" s="45"/>
      <c r="B4" s="45"/>
      <c r="C4" s="45"/>
      <c r="D4" s="46"/>
      <c r="E4" s="47"/>
      <c r="F4" s="45"/>
      <c r="G4" s="45"/>
      <c r="H4" s="49"/>
      <c r="I4" s="46"/>
      <c r="J4" s="45"/>
      <c r="K4" s="48"/>
      <c r="L4" s="45"/>
      <c r="M4" s="46"/>
      <c r="N4" s="15" t="s">
        <v>49</v>
      </c>
      <c r="O4" s="23" t="s">
        <v>50</v>
      </c>
      <c r="P4" s="23" t="s">
        <v>51</v>
      </c>
      <c r="Q4" s="23" t="s">
        <v>52</v>
      </c>
      <c r="R4" s="23" t="s">
        <v>53</v>
      </c>
      <c r="S4" s="23" t="s">
        <v>54</v>
      </c>
      <c r="T4" s="48"/>
      <c r="U4" s="48"/>
      <c r="V4" s="45"/>
      <c r="W4" s="46"/>
    </row>
    <row r="5" spans="1:23" x14ac:dyDescent="0.2">
      <c r="A5" s="22">
        <v>1</v>
      </c>
      <c r="B5" s="16">
        <v>120083</v>
      </c>
      <c r="C5" s="16">
        <v>107764</v>
      </c>
      <c r="D5" s="19">
        <v>89.741262293580277</v>
      </c>
      <c r="E5" s="16">
        <v>71969</v>
      </c>
      <c r="F5" s="16">
        <v>35420</v>
      </c>
      <c r="G5" s="16">
        <v>332</v>
      </c>
      <c r="H5" s="16">
        <v>35752</v>
      </c>
      <c r="I5" s="19">
        <v>33.176199844103785</v>
      </c>
      <c r="J5" s="16">
        <v>31875</v>
      </c>
      <c r="K5" s="19">
        <v>89.991530208921517</v>
      </c>
      <c r="L5" s="16">
        <v>31036</v>
      </c>
      <c r="M5" s="21">
        <v>97.367843137254908</v>
      </c>
      <c r="N5" s="16">
        <v>839</v>
      </c>
      <c r="O5" s="16">
        <v>268</v>
      </c>
      <c r="P5" s="16">
        <v>376</v>
      </c>
      <c r="Q5" s="16">
        <v>392</v>
      </c>
      <c r="R5" s="16">
        <v>441</v>
      </c>
      <c r="S5" s="16">
        <v>227</v>
      </c>
      <c r="T5" s="16">
        <v>45</v>
      </c>
      <c r="U5" s="16">
        <v>3500</v>
      </c>
      <c r="V5" s="16">
        <v>103005</v>
      </c>
      <c r="W5" s="19">
        <v>95.583868453286811</v>
      </c>
    </row>
    <row r="6" spans="1:23" x14ac:dyDescent="0.2">
      <c r="A6" s="22">
        <v>2</v>
      </c>
      <c r="B6" s="16">
        <v>80429</v>
      </c>
      <c r="C6" s="16">
        <v>74291</v>
      </c>
      <c r="D6" s="19">
        <v>92.368424324559555</v>
      </c>
      <c r="E6" s="16">
        <v>55948</v>
      </c>
      <c r="F6" s="16">
        <v>18121</v>
      </c>
      <c r="G6" s="16">
        <v>215</v>
      </c>
      <c r="H6" s="16">
        <v>18336</v>
      </c>
      <c r="I6" s="19">
        <v>24.68132075217725</v>
      </c>
      <c r="J6" s="16">
        <v>16662</v>
      </c>
      <c r="K6" s="19">
        <v>91.94856795982561</v>
      </c>
      <c r="L6" s="16">
        <v>16318</v>
      </c>
      <c r="M6" s="21">
        <v>97.935421918137081</v>
      </c>
      <c r="N6" s="16">
        <v>344</v>
      </c>
      <c r="O6" s="16">
        <v>110</v>
      </c>
      <c r="P6" s="16">
        <v>136</v>
      </c>
      <c r="Q6" s="16">
        <v>170</v>
      </c>
      <c r="R6" s="16">
        <v>201</v>
      </c>
      <c r="S6" s="16">
        <v>102</v>
      </c>
      <c r="T6" s="16">
        <v>12</v>
      </c>
      <c r="U6" s="16">
        <v>1447</v>
      </c>
      <c r="V6" s="16">
        <v>72266</v>
      </c>
      <c r="W6" s="19">
        <v>97.27423241038619</v>
      </c>
    </row>
    <row r="7" spans="1:23" x14ac:dyDescent="0.2">
      <c r="A7" s="22">
        <v>3</v>
      </c>
      <c r="B7" s="16">
        <v>61617</v>
      </c>
      <c r="C7" s="16">
        <v>58022</v>
      </c>
      <c r="D7" s="19">
        <v>94.165571189769054</v>
      </c>
      <c r="E7" s="16">
        <v>45091</v>
      </c>
      <c r="F7" s="16">
        <v>12805</v>
      </c>
      <c r="G7" s="16">
        <v>124</v>
      </c>
      <c r="H7" s="16">
        <v>12929</v>
      </c>
      <c r="I7" s="19">
        <v>22.282927165557894</v>
      </c>
      <c r="J7" s="16">
        <v>12233</v>
      </c>
      <c r="K7" s="19">
        <v>95.532994923857871</v>
      </c>
      <c r="L7" s="16">
        <v>11970</v>
      </c>
      <c r="M7" s="21">
        <v>97.85007765879179</v>
      </c>
      <c r="N7" s="16">
        <v>263</v>
      </c>
      <c r="O7" s="16">
        <v>87</v>
      </c>
      <c r="P7" s="16">
        <v>128</v>
      </c>
      <c r="Q7" s="16">
        <v>144</v>
      </c>
      <c r="R7" s="16">
        <v>184</v>
      </c>
      <c r="S7" s="16">
        <v>106</v>
      </c>
      <c r="T7" s="16">
        <v>18</v>
      </c>
      <c r="U7" s="16">
        <v>554</v>
      </c>
      <c r="V7" s="16">
        <v>57061</v>
      </c>
      <c r="W7" s="19">
        <v>98.343731687980423</v>
      </c>
    </row>
    <row r="8" spans="1:23" x14ac:dyDescent="0.2">
      <c r="A8" s="22">
        <v>4</v>
      </c>
      <c r="B8" s="16">
        <v>95274</v>
      </c>
      <c r="C8" s="16">
        <v>75373</v>
      </c>
      <c r="D8" s="19">
        <v>79.111824842034551</v>
      </c>
      <c r="E8" s="16">
        <v>64706</v>
      </c>
      <c r="F8" s="16">
        <v>10485</v>
      </c>
      <c r="G8" s="16">
        <v>137</v>
      </c>
      <c r="H8" s="16">
        <v>10622</v>
      </c>
      <c r="I8" s="19">
        <v>14.092579570933889</v>
      </c>
      <c r="J8" s="16">
        <v>8714</v>
      </c>
      <c r="K8" s="19">
        <v>83.109203624225074</v>
      </c>
      <c r="L8" s="16">
        <v>8494</v>
      </c>
      <c r="M8" s="21">
        <v>97.475327059903606</v>
      </c>
      <c r="N8" s="16">
        <v>220</v>
      </c>
      <c r="O8" s="16">
        <v>72</v>
      </c>
      <c r="P8" s="16">
        <v>100</v>
      </c>
      <c r="Q8" s="16">
        <v>116</v>
      </c>
      <c r="R8" s="16">
        <v>147</v>
      </c>
      <c r="S8" s="16">
        <v>64</v>
      </c>
      <c r="T8" s="16">
        <v>6</v>
      </c>
      <c r="U8" s="16">
        <v>1765</v>
      </c>
      <c r="V8" s="16">
        <v>73200</v>
      </c>
      <c r="W8" s="19">
        <v>97.11700476297878</v>
      </c>
    </row>
    <row r="9" spans="1:23" x14ac:dyDescent="0.2">
      <c r="A9" s="22">
        <v>5</v>
      </c>
      <c r="B9" s="16">
        <v>111791</v>
      </c>
      <c r="C9" s="16">
        <v>102275</v>
      </c>
      <c r="D9" s="19">
        <v>91.48768684420034</v>
      </c>
      <c r="E9" s="16">
        <v>79898</v>
      </c>
      <c r="F9" s="16">
        <v>22106</v>
      </c>
      <c r="G9" s="16">
        <v>229</v>
      </c>
      <c r="H9" s="16">
        <v>22335</v>
      </c>
      <c r="I9" s="19">
        <v>21.838181373747251</v>
      </c>
      <c r="J9" s="16">
        <v>20481</v>
      </c>
      <c r="K9" s="19">
        <v>92.649054555324355</v>
      </c>
      <c r="L9" s="16">
        <v>20160</v>
      </c>
      <c r="M9" s="21">
        <v>98.432693716127133</v>
      </c>
      <c r="N9" s="16">
        <v>321</v>
      </c>
      <c r="O9" s="16">
        <v>91</v>
      </c>
      <c r="P9" s="16">
        <v>141</v>
      </c>
      <c r="Q9" s="16">
        <v>190</v>
      </c>
      <c r="R9" s="16">
        <v>226</v>
      </c>
      <c r="S9" s="16">
        <v>123</v>
      </c>
      <c r="T9" s="16">
        <v>34</v>
      </c>
      <c r="U9" s="16">
        <v>1591</v>
      </c>
      <c r="V9" s="16">
        <v>100058</v>
      </c>
      <c r="W9" s="19">
        <v>97.832314837448052</v>
      </c>
    </row>
    <row r="10" spans="1:23" x14ac:dyDescent="0.2">
      <c r="A10" s="22">
        <v>6</v>
      </c>
      <c r="B10" s="16">
        <v>124353</v>
      </c>
      <c r="C10" s="16">
        <v>108528</v>
      </c>
      <c r="D10" s="19">
        <v>87.274130901546414</v>
      </c>
      <c r="E10" s="16">
        <v>87297</v>
      </c>
      <c r="F10" s="16">
        <v>21054</v>
      </c>
      <c r="G10" s="16">
        <v>159</v>
      </c>
      <c r="H10" s="16">
        <v>21213</v>
      </c>
      <c r="I10" s="19">
        <v>19.546107916850954</v>
      </c>
      <c r="J10" s="16">
        <v>18839</v>
      </c>
      <c r="K10" s="19">
        <v>89.479433836800609</v>
      </c>
      <c r="L10" s="16">
        <v>18644</v>
      </c>
      <c r="M10" s="21">
        <v>98.964913211953913</v>
      </c>
      <c r="N10" s="16">
        <v>195</v>
      </c>
      <c r="O10" s="16">
        <v>51</v>
      </c>
      <c r="P10" s="16">
        <v>87</v>
      </c>
      <c r="Q10" s="16">
        <v>114</v>
      </c>
      <c r="R10" s="16">
        <v>141</v>
      </c>
      <c r="S10" s="16">
        <v>71</v>
      </c>
      <c r="T10" s="16">
        <v>18</v>
      </c>
      <c r="U10" s="16">
        <v>2197</v>
      </c>
      <c r="V10" s="16">
        <v>105941</v>
      </c>
      <c r="W10" s="19">
        <v>97.616283355447436</v>
      </c>
    </row>
    <row r="11" spans="1:23" x14ac:dyDescent="0.2">
      <c r="A11" s="22">
        <v>7</v>
      </c>
      <c r="B11" s="16">
        <v>118497</v>
      </c>
      <c r="C11" s="16">
        <v>115417</v>
      </c>
      <c r="D11" s="19">
        <v>97.400778078769918</v>
      </c>
      <c r="E11" s="16">
        <v>77279</v>
      </c>
      <c r="F11" s="16">
        <v>37999</v>
      </c>
      <c r="G11" s="16">
        <v>135</v>
      </c>
      <c r="H11" s="16">
        <v>38134</v>
      </c>
      <c r="I11" s="19">
        <v>33.040193385723072</v>
      </c>
      <c r="J11" s="16">
        <v>37315</v>
      </c>
      <c r="K11" s="19">
        <v>98.199952630332376</v>
      </c>
      <c r="L11" s="16">
        <v>37067</v>
      </c>
      <c r="M11" s="21">
        <v>99.335387913707635</v>
      </c>
      <c r="N11" s="16">
        <v>249</v>
      </c>
      <c r="O11" s="16">
        <v>82</v>
      </c>
      <c r="P11" s="16">
        <v>158</v>
      </c>
      <c r="Q11" s="16">
        <v>151</v>
      </c>
      <c r="R11" s="16">
        <v>181</v>
      </c>
      <c r="S11" s="16">
        <v>95</v>
      </c>
      <c r="T11" s="16">
        <v>15</v>
      </c>
      <c r="U11" s="16">
        <v>669</v>
      </c>
      <c r="V11" s="16">
        <v>114346</v>
      </c>
      <c r="W11" s="19">
        <v>99.072060441702689</v>
      </c>
    </row>
    <row r="12" spans="1:23" x14ac:dyDescent="0.2">
      <c r="A12" s="22">
        <v>8</v>
      </c>
      <c r="B12" s="16">
        <v>150600</v>
      </c>
      <c r="C12" s="16">
        <v>141179</v>
      </c>
      <c r="D12" s="19">
        <v>93.744355909694548</v>
      </c>
      <c r="E12" s="16">
        <v>105303</v>
      </c>
      <c r="F12" s="16">
        <v>35581</v>
      </c>
      <c r="G12" s="16">
        <v>270</v>
      </c>
      <c r="H12" s="16">
        <v>35851</v>
      </c>
      <c r="I12" s="19">
        <v>25.39400335743985</v>
      </c>
      <c r="J12" s="16">
        <v>32812</v>
      </c>
      <c r="K12" s="19">
        <v>92.217756667884544</v>
      </c>
      <c r="L12" s="16">
        <v>32512</v>
      </c>
      <c r="M12" s="21">
        <v>99.085700353529191</v>
      </c>
      <c r="N12" s="16">
        <v>301</v>
      </c>
      <c r="O12" s="16">
        <v>84</v>
      </c>
      <c r="P12" s="16">
        <v>162</v>
      </c>
      <c r="Q12" s="16">
        <v>158</v>
      </c>
      <c r="R12" s="16">
        <v>166</v>
      </c>
      <c r="S12" s="16">
        <v>105</v>
      </c>
      <c r="T12" s="16">
        <v>29</v>
      </c>
      <c r="U12" s="16">
        <v>2740</v>
      </c>
      <c r="V12" s="16">
        <v>137815</v>
      </c>
      <c r="W12" s="19">
        <v>97.617209358332332</v>
      </c>
    </row>
    <row r="13" spans="1:23" x14ac:dyDescent="0.2">
      <c r="A13" s="22">
        <v>9</v>
      </c>
      <c r="B13" s="16">
        <v>163899</v>
      </c>
      <c r="C13" s="16">
        <v>153634</v>
      </c>
      <c r="D13" s="19">
        <v>93.736996564957693</v>
      </c>
      <c r="E13" s="16">
        <v>115069</v>
      </c>
      <c r="F13" s="16">
        <v>38143</v>
      </c>
      <c r="G13" s="16">
        <v>358</v>
      </c>
      <c r="H13" s="16">
        <v>38501</v>
      </c>
      <c r="I13" s="19">
        <v>25.060208026869052</v>
      </c>
      <c r="J13" s="16">
        <v>35962</v>
      </c>
      <c r="K13" s="19">
        <v>94.282043887476078</v>
      </c>
      <c r="L13" s="16">
        <v>35578</v>
      </c>
      <c r="M13" s="21">
        <v>98.932206217674207</v>
      </c>
      <c r="N13" s="16">
        <v>385</v>
      </c>
      <c r="O13" s="16">
        <v>129</v>
      </c>
      <c r="P13" s="16">
        <v>192</v>
      </c>
      <c r="Q13" s="16">
        <v>201</v>
      </c>
      <c r="R13" s="16">
        <v>231</v>
      </c>
      <c r="S13" s="16">
        <v>129</v>
      </c>
      <c r="T13" s="16">
        <v>33</v>
      </c>
      <c r="U13" s="16">
        <v>2148</v>
      </c>
      <c r="V13" s="16">
        <v>150647</v>
      </c>
      <c r="W13" s="19">
        <v>98.055768905320434</v>
      </c>
    </row>
    <row r="14" spans="1:23" x14ac:dyDescent="0.2">
      <c r="A14" s="22">
        <v>10</v>
      </c>
      <c r="B14" s="16">
        <v>124883</v>
      </c>
      <c r="C14" s="16">
        <v>118740</v>
      </c>
      <c r="D14" s="19">
        <v>95.080995812080104</v>
      </c>
      <c r="E14" s="16">
        <v>86623</v>
      </c>
      <c r="F14" s="16">
        <v>31842</v>
      </c>
      <c r="G14" s="16">
        <v>245</v>
      </c>
      <c r="H14" s="16">
        <v>32087</v>
      </c>
      <c r="I14" s="19">
        <v>27.022907192184604</v>
      </c>
      <c r="J14" s="16">
        <v>30383</v>
      </c>
      <c r="K14" s="19">
        <v>95.418001381822748</v>
      </c>
      <c r="L14" s="16">
        <v>30074</v>
      </c>
      <c r="M14" s="21">
        <v>98.982983905473461</v>
      </c>
      <c r="N14" s="16">
        <v>309</v>
      </c>
      <c r="O14" s="16">
        <v>82</v>
      </c>
      <c r="P14" s="16">
        <v>148</v>
      </c>
      <c r="Q14" s="16">
        <v>142</v>
      </c>
      <c r="R14" s="16">
        <v>176</v>
      </c>
      <c r="S14" s="16">
        <v>90</v>
      </c>
      <c r="T14" s="16">
        <v>14</v>
      </c>
      <c r="U14" s="16">
        <v>1445</v>
      </c>
      <c r="V14" s="16">
        <v>116697</v>
      </c>
      <c r="W14" s="19">
        <v>98.27943405760486</v>
      </c>
    </row>
    <row r="15" spans="1:23" x14ac:dyDescent="0.2">
      <c r="A15" s="22">
        <v>11</v>
      </c>
      <c r="B15" s="16">
        <v>119601</v>
      </c>
      <c r="C15" s="16">
        <v>107675</v>
      </c>
      <c r="D15" s="19">
        <v>90.028511467295431</v>
      </c>
      <c r="E15" s="16">
        <v>76058</v>
      </c>
      <c r="F15" s="16">
        <v>31410</v>
      </c>
      <c r="G15" s="16">
        <v>180</v>
      </c>
      <c r="H15" s="16">
        <v>31590</v>
      </c>
      <c r="I15" s="19">
        <v>29.338286510332019</v>
      </c>
      <c r="J15" s="16">
        <v>29230</v>
      </c>
      <c r="K15" s="19">
        <v>93.05953517987902</v>
      </c>
      <c r="L15" s="16">
        <v>28725</v>
      </c>
      <c r="M15" s="21">
        <v>98.272322955867267</v>
      </c>
      <c r="N15" s="16">
        <v>505</v>
      </c>
      <c r="O15" s="16">
        <v>143</v>
      </c>
      <c r="P15" s="16">
        <v>270</v>
      </c>
      <c r="Q15" s="16">
        <v>262</v>
      </c>
      <c r="R15" s="16">
        <v>295</v>
      </c>
      <c r="S15" s="16">
        <v>178</v>
      </c>
      <c r="T15" s="16">
        <v>37</v>
      </c>
      <c r="U15" s="16">
        <v>2143</v>
      </c>
      <c r="V15" s="16">
        <v>104783</v>
      </c>
      <c r="W15" s="19">
        <v>97.314139772463434</v>
      </c>
    </row>
    <row r="16" spans="1:23" x14ac:dyDescent="0.2">
      <c r="A16" s="22">
        <v>12</v>
      </c>
      <c r="B16" s="16">
        <v>164247</v>
      </c>
      <c r="C16" s="16">
        <v>151921</v>
      </c>
      <c r="D16" s="19">
        <v>92.495448927529878</v>
      </c>
      <c r="E16" s="16">
        <v>109677</v>
      </c>
      <c r="F16" s="16">
        <v>41860</v>
      </c>
      <c r="G16" s="16">
        <v>362</v>
      </c>
      <c r="H16" s="16">
        <v>42222</v>
      </c>
      <c r="I16" s="19">
        <v>27.792076144838436</v>
      </c>
      <c r="J16" s="16">
        <v>39504</v>
      </c>
      <c r="K16" s="19">
        <v>94.371715241280469</v>
      </c>
      <c r="L16" s="16">
        <v>39007</v>
      </c>
      <c r="M16" s="21">
        <v>98.741899554475495</v>
      </c>
      <c r="N16" s="16">
        <v>497</v>
      </c>
      <c r="O16" s="16">
        <v>250</v>
      </c>
      <c r="P16" s="16">
        <v>230</v>
      </c>
      <c r="Q16" s="16">
        <v>228</v>
      </c>
      <c r="R16" s="16">
        <v>303</v>
      </c>
      <c r="S16" s="16">
        <v>178</v>
      </c>
      <c r="T16" s="16">
        <v>50</v>
      </c>
      <c r="U16" s="16">
        <v>2306</v>
      </c>
      <c r="V16" s="16">
        <v>148684</v>
      </c>
      <c r="W16" s="19">
        <v>97.869287326965988</v>
      </c>
    </row>
    <row r="17" spans="1:23" x14ac:dyDescent="0.2">
      <c r="A17" s="17" t="s">
        <v>48</v>
      </c>
      <c r="B17" s="25">
        <v>1435274</v>
      </c>
      <c r="C17" s="25">
        <v>1314819</v>
      </c>
      <c r="D17" s="24">
        <v>91.386332263001478</v>
      </c>
      <c r="E17" s="25">
        <v>974918</v>
      </c>
      <c r="F17" s="18">
        <v>336826</v>
      </c>
      <c r="G17" s="18">
        <v>2746</v>
      </c>
      <c r="H17" s="18">
        <v>339572</v>
      </c>
      <c r="I17" s="20">
        <v>25.826520608540033</v>
      </c>
      <c r="J17" s="18">
        <v>314010</v>
      </c>
      <c r="K17" s="20">
        <v>93.226176126546051</v>
      </c>
      <c r="L17" s="18">
        <v>309585</v>
      </c>
      <c r="M17" s="21">
        <v>98.590809209897785</v>
      </c>
      <c r="N17" s="18">
        <v>4428</v>
      </c>
      <c r="O17" s="18">
        <v>1449</v>
      </c>
      <c r="P17" s="18">
        <v>2128</v>
      </c>
      <c r="Q17" s="18">
        <v>2268</v>
      </c>
      <c r="R17" s="18">
        <v>2692</v>
      </c>
      <c r="S17" s="18">
        <v>1468</v>
      </c>
      <c r="T17" s="18">
        <v>311</v>
      </c>
      <c r="U17" s="18">
        <v>22505</v>
      </c>
      <c r="V17" s="18">
        <v>1284503</v>
      </c>
      <c r="W17" s="20">
        <v>97.664611280826463</v>
      </c>
    </row>
  </sheetData>
  <mergeCells count="20">
    <mergeCell ref="T3:T4"/>
    <mergeCell ref="U3:U4"/>
    <mergeCell ref="M3:M4"/>
    <mergeCell ref="F2:F4"/>
    <mergeCell ref="B1:W1"/>
    <mergeCell ref="V2:V4"/>
    <mergeCell ref="W2:W4"/>
    <mergeCell ref="G2:G4"/>
    <mergeCell ref="H2:H4"/>
    <mergeCell ref="I2:I4"/>
    <mergeCell ref="J2:U2"/>
    <mergeCell ref="J3:J4"/>
    <mergeCell ref="K3:K4"/>
    <mergeCell ref="L3:L4"/>
    <mergeCell ref="N3:S3"/>
    <mergeCell ref="A1:A4"/>
    <mergeCell ref="B2:B4"/>
    <mergeCell ref="C2:C4"/>
    <mergeCell ref="D2:D4"/>
    <mergeCell ref="E2:E4"/>
  </mergeCells>
  <pageMargins left="0.5" right="0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Sheet11</vt:lpstr>
      <vt:lpstr>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2019-05-31T03:19:05Z</cp:lastPrinted>
  <dcterms:created xsi:type="dcterms:W3CDTF">2018-09-04T04:35:26Z</dcterms:created>
  <dcterms:modified xsi:type="dcterms:W3CDTF">2019-10-03T08:10:31Z</dcterms:modified>
</cp:coreProperties>
</file>